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00a60dc3ee06b5/Challenge 210 NEWS/Inscriptions/2026/"/>
    </mc:Choice>
  </mc:AlternateContent>
  <xr:revisionPtr revIDLastSave="60" documentId="8_{75D13115-2400-48C5-8BBD-FE0513740EF7}" xr6:coauthVersionLast="47" xr6:coauthVersionMax="47" xr10:uidLastSave="{0407182B-26B8-47F3-93F3-11E57AD6B232}"/>
  <bookViews>
    <workbookView xWindow="-120" yWindow="-120" windowWidth="29040" windowHeight="15720" xr2:uid="{E63B59D7-4497-4390-9356-D05EFA87B4CC}"/>
  </bookViews>
  <sheets>
    <sheet name="Inscription" sheetId="1" r:id="rId1"/>
    <sheet name="Feuil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24" i="1"/>
  <c r="K5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S. Lauper</author>
  </authors>
  <commentList>
    <comment ref="D23" authorId="0" shapeId="0" xr:uid="{54531EAC-9B1F-4EF9-ABEA-52AA59DF9597}">
      <text>
        <r>
          <rPr>
            <sz val="9"/>
            <color indexed="81"/>
            <rFont val="Tahoma"/>
            <family val="2"/>
          </rPr>
          <t>Date de naissance
Date of birth
Geburtsdatum</t>
        </r>
      </text>
    </comment>
    <comment ref="F23" authorId="0" shapeId="0" xr:uid="{1415A40D-AE48-4DB1-AA30-89D983C397B5}">
      <text>
        <r>
          <rPr>
            <sz val="9"/>
            <color indexed="81"/>
            <rFont val="Tahoma"/>
            <family val="2"/>
          </rPr>
          <t>Indiquer le sexe de l'athlète
Indicate athlete's sex
Geben Sie das Sex des Athleten an</t>
        </r>
      </text>
    </comment>
    <comment ref="G23" authorId="0" shapeId="0" xr:uid="{786872A0-BAC8-4FFA-AAD3-5160AB82B7FB}">
      <text>
        <r>
          <rPr>
            <sz val="9"/>
            <color indexed="81"/>
            <rFont val="Tahoma"/>
            <family val="2"/>
          </rPr>
          <t>Catégorie individuelle
Einzelne Kategorie
Individual category</t>
        </r>
      </text>
    </comment>
    <comment ref="H23" authorId="0" shapeId="0" xr:uid="{5FC70354-0326-4C2B-A808-8746046D585F}">
      <text>
        <r>
          <rPr>
            <sz val="9"/>
            <color indexed="81"/>
            <rFont val="Tahoma"/>
            <family val="2"/>
          </rPr>
          <t>Meilleur total de l'année
Best total of the year
Beste Total des Jahres</t>
        </r>
      </text>
    </comment>
    <comment ref="I23" authorId="0" shapeId="0" xr:uid="{58713EAE-7781-49AA-9A3F-77B0142FCB38}">
      <text>
        <r>
          <rPr>
            <sz val="9"/>
            <color indexed="81"/>
            <rFont val="Tahoma"/>
            <family val="2"/>
          </rPr>
          <t>Sélectionner la taille du t-shirt
Select t-shirt size
T-Shirt-Größe auswählen</t>
        </r>
      </text>
    </comment>
    <comment ref="J23" authorId="0" shapeId="0" xr:uid="{B95F14EB-C9D1-42C5-B61A-21CED9979D48}">
      <text>
        <r>
          <rPr>
            <sz val="9"/>
            <color indexed="81"/>
            <rFont val="Tahoma"/>
            <family val="2"/>
          </rPr>
          <t>Sélectionner l'équipe de l'athlète
Select athlete's team
Team des Athleten auswählen</t>
        </r>
      </text>
    </comment>
    <comment ref="P28" authorId="0" shapeId="0" xr:uid="{5AF8261D-08A6-4105-B49E-24A37F67F960}">
      <text>
        <r>
          <rPr>
            <sz val="9"/>
            <color indexed="81"/>
            <rFont val="Tahoma"/>
            <family val="2"/>
          </rPr>
          <t xml:space="preserve">Niveau de l'arbitre
Referee's level
</t>
        </r>
      </text>
    </comment>
  </commentList>
</comments>
</file>

<file path=xl/sharedStrings.xml><?xml version="1.0" encoding="utf-8"?>
<sst xmlns="http://schemas.openxmlformats.org/spreadsheetml/2006/main" count="118" uniqueCount="100">
  <si>
    <t xml:space="preserve">BULLETIN D’INSCRIPTION / REGISTRATION FORM </t>
  </si>
  <si>
    <t>Club / association / fédération : 
Club / association / federation :</t>
  </si>
  <si>
    <t>Président : 
Chairman :</t>
  </si>
  <si>
    <t>Adresse :</t>
  </si>
  <si>
    <t>Phone :</t>
  </si>
  <si>
    <t>Date :</t>
  </si>
  <si>
    <t>E-mail :</t>
  </si>
  <si>
    <t>Nom</t>
  </si>
  <si>
    <t>Prénom</t>
  </si>
  <si>
    <t>Né(e) en</t>
  </si>
  <si>
    <t>Poids de
corps</t>
  </si>
  <si>
    <t>Sexe
(M/F)</t>
  </si>
  <si>
    <t>Catégorie
"210"</t>
  </si>
  <si>
    <t>MeilleurTotal</t>
  </si>
  <si>
    <t>Taille
 T-shirt</t>
  </si>
  <si>
    <t>Equipe</t>
  </si>
  <si>
    <t>CHF</t>
  </si>
  <si>
    <t>Name</t>
  </si>
  <si>
    <t>Vorname</t>
  </si>
  <si>
    <t>Geboren in</t>
  </si>
  <si>
    <t>Körper
gewicht</t>
  </si>
  <si>
    <t>Sex 
(M/F)</t>
  </si>
  <si>
    <t>Kategorie
"210"</t>
  </si>
  <si>
    <t>Beste Total</t>
  </si>
  <si>
    <t>Grösse
 T-shirt</t>
  </si>
  <si>
    <t>Team</t>
  </si>
  <si>
    <t>Surname</t>
  </si>
  <si>
    <t>Born in</t>
  </si>
  <si>
    <t>Weight</t>
  </si>
  <si>
    <t>Categorie
"210"</t>
  </si>
  <si>
    <t>Best Total</t>
  </si>
  <si>
    <t>Size of
 T-shirt</t>
  </si>
  <si>
    <t>F</t>
  </si>
  <si>
    <t>S</t>
  </si>
  <si>
    <t>FEMININE MINIME</t>
  </si>
  <si>
    <t>Nous pouvons mettre à disposition les arbitres ci-dessous :</t>
  </si>
  <si>
    <t>FEMININE SENIOR</t>
  </si>
  <si>
    <t>We can provide the following referees :</t>
  </si>
  <si>
    <t>Wir können die folgenden Referenten zur Verfügung stellen:</t>
  </si>
  <si>
    <t xml:space="preserve">Nom </t>
  </si>
  <si>
    <t>Niveau</t>
  </si>
  <si>
    <t>Adresse Mail</t>
  </si>
  <si>
    <t>Level</t>
  </si>
  <si>
    <t>E-Mail</t>
  </si>
  <si>
    <t>Membre de la délégation</t>
  </si>
  <si>
    <t>Member of delegation</t>
  </si>
  <si>
    <t>Mitglied der Delegation</t>
  </si>
  <si>
    <t>Fonction</t>
  </si>
  <si>
    <t>Function</t>
  </si>
  <si>
    <t>Total à payer</t>
  </si>
  <si>
    <r>
      <rPr>
        <b/>
        <sz val="11"/>
        <color theme="1"/>
        <rFont val="Calibri"/>
        <family val="2"/>
        <scheme val="minor"/>
      </rPr>
      <t>PS :</t>
    </r>
    <r>
      <rPr>
        <sz val="11"/>
        <color theme="1"/>
        <rFont val="Calibri"/>
        <family val="2"/>
        <scheme val="minor"/>
      </rPr>
      <t xml:space="preserve"> Veuillez utiliser le tableau Excel implémenté ci-dessus  / Please use the Excel table implemented above </t>
    </r>
  </si>
  <si>
    <t xml:space="preserve">-       Remplir avec les données / Fill with data </t>
  </si>
  <si>
    <t xml:space="preserve">Le formulaire doit être envoyé à l’adresse suivante / The form should be sent to the following address:  : s-lauper@bluewin.ch </t>
  </si>
  <si>
    <t>Catégorie individuelle</t>
  </si>
  <si>
    <t>Sexe</t>
  </si>
  <si>
    <t>T-shirt</t>
  </si>
  <si>
    <t>Prix Euro</t>
  </si>
  <si>
    <t>Prix CHF</t>
  </si>
  <si>
    <t>XS</t>
  </si>
  <si>
    <t>MINIME</t>
  </si>
  <si>
    <t>NATIONAL</t>
  </si>
  <si>
    <t>M</t>
  </si>
  <si>
    <t>ECOLIER</t>
  </si>
  <si>
    <t>INTER CAT 1</t>
  </si>
  <si>
    <t>CADET</t>
  </si>
  <si>
    <t>INTER CAT 2</t>
  </si>
  <si>
    <t>L</t>
  </si>
  <si>
    <t>JUNIOR</t>
  </si>
  <si>
    <t>SENIOR</t>
  </si>
  <si>
    <t>XL</t>
  </si>
  <si>
    <t>VETERAN 1</t>
  </si>
  <si>
    <t>XXL</t>
  </si>
  <si>
    <t>VETERAN</t>
  </si>
  <si>
    <t>VETERAN 2</t>
  </si>
  <si>
    <t>XXXL</t>
  </si>
  <si>
    <t>FEMININE ECOLIER</t>
  </si>
  <si>
    <t>INTERNATIONAL</t>
  </si>
  <si>
    <t>FEMININE CADET</t>
  </si>
  <si>
    <t>FEMININE JUNIOR</t>
  </si>
  <si>
    <t>FEMININE VETERAN</t>
  </si>
  <si>
    <t>FEMININE ELITE</t>
  </si>
  <si>
    <t>EQUIPE "210"</t>
  </si>
  <si>
    <t>FEMININE VETERAN 1</t>
  </si>
  <si>
    <t>FEMININE VETERAN 2</t>
  </si>
  <si>
    <t>FEMININE NATIONAL</t>
  </si>
  <si>
    <t>FEMININE INTER</t>
  </si>
  <si>
    <t>POUSSIN (U10)</t>
  </si>
  <si>
    <t>MINIME (U13)</t>
  </si>
  <si>
    <t>ECOLIER (U15)</t>
  </si>
  <si>
    <t>CADET (U17)</t>
  </si>
  <si>
    <t>JUNIOR (U20)</t>
  </si>
  <si>
    <t>FEMININE POUSSIN (U10)</t>
  </si>
  <si>
    <t>FEMININE MINIME (U13)</t>
  </si>
  <si>
    <t>FEMININE ECOLIER (U15)</t>
  </si>
  <si>
    <t>FEMININE CADET (U17)</t>
  </si>
  <si>
    <t>FEMININE JUNIOR (U20)</t>
  </si>
  <si>
    <t>POUSSIN</t>
  </si>
  <si>
    <t>FEMININE POUSSIN</t>
  </si>
  <si>
    <t>54ème Challenge "210", Tournoi International de Tramelan, 30-31 octobre 2026, Salle de la Marelle, Tramelan</t>
  </si>
  <si>
    <t>54th Challenge "210", International Tournament of Tramelan, 30-31  October 2026, Salle de la Marelle, Tramelan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</si>
</sst>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CHF-100C]_-;\-* #,##0.00\ [$CHF-100C]_-;_-* &quot;-&quot;??\ [$CHF-100C]_-;_-@_-"/>
  </numFmts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9"/>
      <color indexed="81"/>
      <name val="Tahoma"/>
      <family val="2"/>
    </font>
    <font>
      <b/>
      <sz val="12"/>
      <color rgb="FF000000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5.5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0" fillId="0" borderId="1" xfId="0" applyBorder="1" applyProtection="1">
      <protection locked="0"/>
    </xf>
    <xf numFmtId="0" fontId="2" fillId="2" borderId="3" xfId="0" applyFont="1" applyFill="1" applyBorder="1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7" xfId="0" applyFont="1" applyFill="1" applyBorder="1" applyAlignment="1">
      <alignment vertical="top"/>
    </xf>
    <xf numFmtId="0" fontId="2" fillId="2" borderId="7" xfId="0" applyFont="1" applyFill="1" applyBorder="1" applyAlignment="1">
      <alignment horizontal="center" vertical="top" wrapText="1"/>
    </xf>
    <xf numFmtId="0" fontId="8" fillId="0" borderId="0" xfId="0" applyFont="1"/>
    <xf numFmtId="0" fontId="10" fillId="0" borderId="0" xfId="0" applyFont="1"/>
    <xf numFmtId="0" fontId="7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quotePrefix="1"/>
    <xf numFmtId="164" fontId="0" fillId="2" borderId="1" xfId="0" applyNumberFormat="1" applyFill="1" applyBorder="1"/>
    <xf numFmtId="164" fontId="13" fillId="2" borderId="1" xfId="0" applyNumberFormat="1" applyFont="1" applyFill="1" applyBorder="1"/>
    <xf numFmtId="0" fontId="13" fillId="2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 wrapText="1"/>
    </xf>
    <xf numFmtId="0" fontId="12" fillId="3" borderId="4" xfId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14" fontId="6" fillId="2" borderId="5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166687</xdr:colOff>
      <xdr:row>0</xdr:row>
      <xdr:rowOff>66675</xdr:rowOff>
    </xdr:from>
    <xdr:to>
      <xdr:col>20</xdr:col>
      <xdr:colOff>11906</xdr:colOff>
      <xdr:row>19</xdr:row>
      <xdr:rowOff>107156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3F6DFEF-DC4F-96CC-B35A-36718FDC927B}"/>
            </a:ext>
          </a:extLst>
        </xdr:cNvPr>
        <xdr:cNvSpPr txBox="1"/>
      </xdr:nvSpPr>
      <xdr:spPr>
        <a:xfrm>
          <a:off x="9441656" y="66675"/>
          <a:ext cx="8822531" cy="3969544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IMPORTANT !</a:t>
          </a:r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frais d'inscription sont à verser avant la clôture des inscriptions (30.9.2026) sur  le compte IBAN : CH08 0079 0042 3929 1617 9 ou en dehors de la Suisse avec </a:t>
          </a:r>
          <a:r>
            <a:rPr lang="fr-CH">
              <a:effectLst/>
            </a:rPr>
            <a:t>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BIC KBBECH22XXX auprès de la Banque cantonale Bernoise par virement bancaire.</a:t>
          </a:r>
          <a:r>
            <a:rPr lang="fr-CH">
              <a:effectLst/>
            </a:rPr>
            <a:t> </a:t>
          </a: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Registration fees must be paid before the close of registration (30.9.2026) to IBAN account: CH08 0079 0042 3929 1617 9 or outside Switzerland with BIC KBBECH22XXX to the Berner Kantonalbank by bank transfer</a:t>
          </a: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cas de paiement tardif ou de dépassement du délai d'inscription le double des frais d'inscription sera dû. </a:t>
          </a:r>
          <a:r>
            <a:rPr lang="fr-CH" b="1">
              <a:effectLst/>
            </a:rPr>
            <a:t> </a:t>
          </a:r>
          <a:r>
            <a:rPr lang="fr-CH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!!!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event of late payment or exceeding the registration deadline, double the registration fee will be due.</a:t>
          </a:r>
          <a:endParaRPr lang="fr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1" i="0">
              <a:solidFill>
                <a:srgbClr val="EE0000"/>
              </a:solidFill>
              <a:effectLst/>
              <a:latin typeface="+mn-lt"/>
              <a:ea typeface="+mn-ea"/>
              <a:cs typeface="+mn-cs"/>
            </a:rPr>
            <a:t>Le paiement s’effectue exclusivement en francs suisses (CHF).</a:t>
          </a:r>
        </a:p>
        <a:p>
          <a:r>
            <a:rPr lang="fr-CH" sz="1100" b="1" i="0">
              <a:solidFill>
                <a:srgbClr val="EE0000"/>
              </a:solidFill>
              <a:effectLst/>
              <a:latin typeface="+mn-lt"/>
              <a:ea typeface="+mn-ea"/>
              <a:cs typeface="+mn-cs"/>
            </a:rPr>
            <a:t>Tout frais facturé à tort à l’Haltéro-Club Tramelan sera refacturé au club participant.</a:t>
          </a:r>
        </a:p>
        <a:p>
          <a:endParaRPr lang="fr-CH" sz="1100" b="1" i="0" u="none" strike="noStrik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Payment shall be made exclusively in Swiss francs (CHF).</a:t>
          </a:r>
        </a:p>
        <a:p>
          <a:r>
            <a:rPr lang="fr-CH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Any charges incorrectly billed to Haltéro-Club Tramelan will be re-invoiced to the participating club.</a:t>
          </a:r>
        </a:p>
        <a:p>
          <a:endParaRPr lang="fr-CH" sz="1100" b="1" i="0" u="none" strike="noStrik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N° clearing bancaire (CB) /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clearing number  :	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	790</a:t>
          </a: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BIC (code SWIFT) BCBE :</a:t>
          </a:r>
          <a:r>
            <a:rPr lang="fr-CH">
              <a:effectLst/>
            </a:rPr>
            <a:t> 				KBBECH22XXX</a:t>
          </a: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Nom/adresse de la banque bénéficiaire /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Name/address of beneficiary bank :</a:t>
          </a:r>
          <a:r>
            <a:rPr lang="fr-CH">
              <a:effectLst/>
            </a:rPr>
            <a:t> 	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BCBE,</a:t>
          </a:r>
          <a:r>
            <a:rPr lang="fr-CH">
              <a:effectLst/>
            </a:rPr>
            <a:t>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Place Fédérale 8,</a:t>
          </a:r>
          <a:r>
            <a:rPr lang="fr-CH">
              <a:effectLst/>
            </a:rPr>
            <a:t>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Case postale</a:t>
          </a:r>
          <a:r>
            <a:rPr lang="fr-CH">
              <a:effectLst/>
            </a:rPr>
            <a:t>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3001, Berne, Suisse</a:t>
          </a:r>
          <a:r>
            <a:rPr lang="fr-CH">
              <a:effectLst/>
            </a:rPr>
            <a:t> </a:t>
          </a: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Numéro de compte du/de la bénéficiaire /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Beneficiary's account number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fr-CH">
              <a:effectLst/>
            </a:rPr>
            <a:t> 	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CH08 0079 0042 3929 1617 9</a:t>
          </a:r>
          <a:r>
            <a:rPr lang="fr-CH">
              <a:effectLst/>
            </a:rPr>
            <a:t> </a:t>
          </a: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Nom du/de la bénéficiaire /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Beneficiary's name :	</a:t>
          </a:r>
          <a:r>
            <a:rPr lang="fr-CH">
              <a:effectLst/>
            </a:rPr>
            <a:t> 		Haltéro-club</a:t>
          </a:r>
          <a:r>
            <a:rPr lang="fr-CH" baseline="0">
              <a:effectLst/>
            </a:rPr>
            <a:t> Tramelan,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Case postale 50</a:t>
          </a:r>
          <a:r>
            <a:rPr lang="fr-CH">
              <a:effectLst/>
            </a:rPr>
            <a:t> </a:t>
          </a:r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CH-2720 Tramelan</a:t>
          </a:r>
          <a:r>
            <a:rPr lang="fr-CH">
              <a:effectLst/>
            </a:rPr>
            <a:t> </a:t>
          </a:r>
        </a:p>
        <a:p>
          <a:r>
            <a:rPr lang="fr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Informations de paiement /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Payment details :	</a:t>
          </a:r>
          <a:r>
            <a:rPr lang="fr-CH">
              <a:effectLst/>
            </a:rPr>
            <a:t> 		Inscription</a:t>
          </a:r>
          <a:r>
            <a:rPr lang="fr-CH" baseline="0">
              <a:effectLst/>
            </a:rPr>
            <a:t> / Registration Challenge 210 2026</a:t>
          </a:r>
        </a:p>
        <a:p>
          <a:endParaRPr lang="fr-CH" baseline="0">
            <a:effectLst/>
          </a:endParaRPr>
        </a:p>
      </xdr:txBody>
    </xdr:sp>
    <xdr:clientData/>
  </xdr:twoCellAnchor>
  <xdr:twoCellAnchor editAs="oneCell">
    <xdr:from>
      <xdr:col>1</xdr:col>
      <xdr:colOff>1028700</xdr:colOff>
      <xdr:row>0</xdr:row>
      <xdr:rowOff>0</xdr:rowOff>
    </xdr:from>
    <xdr:to>
      <xdr:col>9</xdr:col>
      <xdr:colOff>352425</xdr:colOff>
      <xdr:row>10</xdr:row>
      <xdr:rowOff>85725</xdr:rowOff>
    </xdr:to>
    <xdr:sp macro="" textlink="">
      <xdr:nvSpPr>
        <xdr:cNvPr id="1049" name="AutoShape 25">
          <a:extLst>
            <a:ext uri="{FF2B5EF4-FFF2-40B4-BE49-F238E27FC236}">
              <a16:creationId xmlns:a16="http://schemas.microsoft.com/office/drawing/2014/main" id="{B0CF353A-27AB-C22F-EC36-0DA7353C59B1}"/>
            </a:ext>
          </a:extLst>
        </xdr:cNvPr>
        <xdr:cNvSpPr>
          <a:spLocks noChangeAspect="1" noChangeArrowheads="1"/>
        </xdr:cNvSpPr>
      </xdr:nvSpPr>
      <xdr:spPr bwMode="auto">
        <a:xfrm>
          <a:off x="1704975" y="0"/>
          <a:ext cx="6629400" cy="199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95250</xdr:colOff>
      <xdr:row>0</xdr:row>
      <xdr:rowOff>0</xdr:rowOff>
    </xdr:from>
    <xdr:to>
      <xdr:col>8</xdr:col>
      <xdr:colOff>119971</xdr:colOff>
      <xdr:row>10</xdr:row>
      <xdr:rowOff>189776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2D5BA27-E3B9-1165-E93D-E458B1C0E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8844" y="0"/>
          <a:ext cx="5394440" cy="20947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36AB-8D2C-4C80-ADC5-2B82879150BB}">
  <sheetPr>
    <pageSetUpPr fitToPage="1"/>
  </sheetPr>
  <dimension ref="A5:Q58"/>
  <sheetViews>
    <sheetView tabSelected="1" zoomScale="80" zoomScaleNormal="80" workbookViewId="0">
      <selection activeCell="J9" sqref="J9"/>
    </sheetView>
  </sheetViews>
  <sheetFormatPr baseColWidth="10" defaultColWidth="11.42578125" defaultRowHeight="15" x14ac:dyDescent="0.25"/>
  <cols>
    <col min="1" max="1" width="10.140625" customWidth="1"/>
    <col min="2" max="3" width="21.140625" customWidth="1"/>
    <col min="4" max="4" width="10" customWidth="1"/>
    <col min="7" max="7" width="17.7109375" customWidth="1"/>
    <col min="8" max="8" width="8.85546875" customWidth="1"/>
    <col min="9" max="9" width="7.85546875" customWidth="1"/>
    <col min="10" max="10" width="32.42578125" customWidth="1"/>
    <col min="11" max="11" width="14.42578125" bestFit="1" customWidth="1"/>
    <col min="12" max="13" width="15.7109375" customWidth="1"/>
    <col min="15" max="15" width="20.140625" customWidth="1"/>
  </cols>
  <sheetData>
    <row r="5" spans="1:12" x14ac:dyDescent="0.25">
      <c r="L5" s="15"/>
    </row>
    <row r="12" spans="1:12" ht="20.25" x14ac:dyDescent="0.3">
      <c r="A12" s="29" t="s">
        <v>0</v>
      </c>
      <c r="B12" s="29"/>
      <c r="C12" s="29"/>
      <c r="D12" s="29"/>
      <c r="E12" s="29"/>
      <c r="F12" s="29"/>
      <c r="G12" s="29"/>
      <c r="H12" s="29"/>
      <c r="I12" s="29"/>
      <c r="J12" s="29"/>
    </row>
    <row r="14" spans="1:12" x14ac:dyDescent="0.25">
      <c r="B14" s="30" t="s">
        <v>98</v>
      </c>
      <c r="C14" s="30"/>
      <c r="D14" s="30"/>
      <c r="E14" s="30"/>
      <c r="F14" s="30"/>
      <c r="G14" s="30"/>
      <c r="H14" s="30"/>
      <c r="I14" s="30"/>
      <c r="J14" s="30"/>
    </row>
    <row r="15" spans="1:12" x14ac:dyDescent="0.25">
      <c r="B15" s="30" t="s">
        <v>99</v>
      </c>
      <c r="C15" s="30"/>
      <c r="D15" s="30"/>
      <c r="E15" s="30"/>
      <c r="F15" s="30"/>
      <c r="G15" s="30"/>
      <c r="H15" s="30"/>
      <c r="I15" s="30"/>
      <c r="J15" s="30"/>
    </row>
    <row r="17" spans="1:17" ht="32.25" customHeight="1" x14ac:dyDescent="0.25">
      <c r="B17" s="31" t="s">
        <v>1</v>
      </c>
      <c r="C17" s="32"/>
      <c r="D17" s="23"/>
      <c r="E17" s="23"/>
      <c r="F17" s="23"/>
      <c r="G17" s="21" t="s">
        <v>2</v>
      </c>
      <c r="H17" s="23"/>
      <c r="I17" s="23"/>
      <c r="J17" s="24"/>
    </row>
    <row r="18" spans="1:17" ht="15.75" x14ac:dyDescent="0.25">
      <c r="B18" s="25" t="s">
        <v>3</v>
      </c>
      <c r="C18" s="26"/>
      <c r="D18" s="23"/>
      <c r="E18" s="23"/>
      <c r="F18" s="23"/>
      <c r="G18" s="20" t="s">
        <v>4</v>
      </c>
      <c r="H18" s="23"/>
      <c r="I18" s="23"/>
      <c r="J18" s="24"/>
    </row>
    <row r="19" spans="1:17" ht="15.75" x14ac:dyDescent="0.25">
      <c r="B19" s="25" t="s">
        <v>5</v>
      </c>
      <c r="C19" s="26"/>
      <c r="D19" s="27"/>
      <c r="E19" s="28"/>
      <c r="F19" s="28"/>
      <c r="G19" s="20" t="s">
        <v>6</v>
      </c>
      <c r="H19" s="22"/>
      <c r="I19" s="23"/>
      <c r="J19" s="24"/>
    </row>
    <row r="21" spans="1:17" ht="30" x14ac:dyDescent="0.25">
      <c r="A21" s="12"/>
      <c r="B21" s="7" t="s">
        <v>7</v>
      </c>
      <c r="C21" s="7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</row>
    <row r="22" spans="1:17" ht="30" x14ac:dyDescent="0.25">
      <c r="A22" s="13"/>
      <c r="B22" s="4" t="s">
        <v>17</v>
      </c>
      <c r="C22" s="4" t="s">
        <v>18</v>
      </c>
      <c r="D22" s="5" t="s">
        <v>19</v>
      </c>
      <c r="E22" s="5" t="s">
        <v>20</v>
      </c>
      <c r="F22" s="5" t="s">
        <v>21</v>
      </c>
      <c r="G22" s="5" t="s">
        <v>22</v>
      </c>
      <c r="H22" s="5" t="s">
        <v>23</v>
      </c>
      <c r="I22" s="5" t="s">
        <v>24</v>
      </c>
      <c r="J22" s="5" t="s">
        <v>25</v>
      </c>
      <c r="K22" s="5" t="s">
        <v>16</v>
      </c>
    </row>
    <row r="23" spans="1:17" ht="30" x14ac:dyDescent="0.25">
      <c r="A23" s="13"/>
      <c r="B23" s="4" t="s">
        <v>17</v>
      </c>
      <c r="C23" s="4" t="s">
        <v>26</v>
      </c>
      <c r="D23" s="5" t="s">
        <v>27</v>
      </c>
      <c r="E23" s="5" t="s">
        <v>28</v>
      </c>
      <c r="F23" s="5" t="s">
        <v>21</v>
      </c>
      <c r="G23" s="5" t="s">
        <v>29</v>
      </c>
      <c r="H23" s="5" t="s">
        <v>30</v>
      </c>
      <c r="I23" s="5" t="s">
        <v>31</v>
      </c>
      <c r="J23" s="5" t="s">
        <v>25</v>
      </c>
      <c r="K23" s="5" t="s">
        <v>16</v>
      </c>
    </row>
    <row r="24" spans="1:17" ht="15.75" x14ac:dyDescent="0.25">
      <c r="A24" s="14">
        <v>1</v>
      </c>
      <c r="B24" s="3"/>
      <c r="C24" s="3"/>
      <c r="D24" s="3"/>
      <c r="E24" s="3"/>
      <c r="F24" s="3" t="s">
        <v>32</v>
      </c>
      <c r="G24" s="3"/>
      <c r="H24" s="3"/>
      <c r="I24" s="3"/>
      <c r="J24" s="3"/>
      <c r="K24" s="17" t="str">
        <f>IFERROR(VLOOKUP(G24,Feuil2!A:H,8,FALSE)," ")</f>
        <v xml:space="preserve"> </v>
      </c>
      <c r="N24" s="2" t="s">
        <v>35</v>
      </c>
      <c r="O24" s="9"/>
      <c r="P24" s="9"/>
      <c r="Q24" s="9"/>
    </row>
    <row r="25" spans="1:17" ht="15.75" x14ac:dyDescent="0.25">
      <c r="A25" s="14">
        <v>2</v>
      </c>
      <c r="B25" s="3"/>
      <c r="C25" s="3"/>
      <c r="D25" s="3"/>
      <c r="E25" s="3"/>
      <c r="F25" s="3"/>
      <c r="G25" s="3"/>
      <c r="H25" s="3"/>
      <c r="I25" s="3"/>
      <c r="J25" s="3"/>
      <c r="K25" s="17" t="str">
        <f>IFERROR(VLOOKUP(G25,Feuil2!A:H,8,FALSE)," ")</f>
        <v xml:space="preserve"> </v>
      </c>
      <c r="N25" s="2" t="s">
        <v>37</v>
      </c>
      <c r="O25" s="9"/>
      <c r="P25" s="9"/>
      <c r="Q25" s="9"/>
    </row>
    <row r="26" spans="1:17" ht="15.75" x14ac:dyDescent="0.25">
      <c r="A26" s="14">
        <v>3</v>
      </c>
      <c r="B26" s="3"/>
      <c r="C26" s="3"/>
      <c r="D26" s="3"/>
      <c r="E26" s="3"/>
      <c r="F26" s="3"/>
      <c r="G26" s="3"/>
      <c r="H26" s="3"/>
      <c r="I26" s="3"/>
      <c r="J26" s="3"/>
      <c r="K26" s="17" t="str">
        <f>IFERROR(VLOOKUP(G26,Feuil2!A:H,8,FALSE)," ")</f>
        <v xml:space="preserve"> </v>
      </c>
      <c r="N26" s="2" t="s">
        <v>38</v>
      </c>
      <c r="O26" s="9"/>
      <c r="P26" s="9"/>
      <c r="Q26" s="9"/>
    </row>
    <row r="27" spans="1:17" x14ac:dyDescent="0.25">
      <c r="A27" s="14">
        <v>4</v>
      </c>
      <c r="B27" s="3"/>
      <c r="C27" s="3"/>
      <c r="D27" s="3"/>
      <c r="E27" s="3"/>
      <c r="F27" s="3"/>
      <c r="G27" s="3"/>
      <c r="H27" s="3"/>
      <c r="I27" s="3"/>
      <c r="J27" s="3"/>
      <c r="K27" s="17" t="str">
        <f>IFERROR(VLOOKUP(G27,Feuil2!A:H,8,FALSE)," ")</f>
        <v xml:space="preserve"> </v>
      </c>
      <c r="N27" s="6" t="s">
        <v>39</v>
      </c>
      <c r="O27" s="6" t="s">
        <v>8</v>
      </c>
      <c r="P27" s="6" t="s">
        <v>40</v>
      </c>
      <c r="Q27" s="6" t="s">
        <v>41</v>
      </c>
    </row>
    <row r="28" spans="1:17" x14ac:dyDescent="0.25">
      <c r="A28" s="14">
        <v>5</v>
      </c>
      <c r="B28" s="3"/>
      <c r="C28" s="3"/>
      <c r="D28" s="3"/>
      <c r="E28" s="3"/>
      <c r="F28" s="3"/>
      <c r="G28" s="3"/>
      <c r="H28" s="3"/>
      <c r="I28" s="3"/>
      <c r="J28" s="3"/>
      <c r="K28" s="17" t="str">
        <f>IFERROR(VLOOKUP(G28,Feuil2!A:H,8,FALSE)," ")</f>
        <v xml:space="preserve"> </v>
      </c>
      <c r="N28" s="6" t="s">
        <v>17</v>
      </c>
      <c r="O28" s="6" t="s">
        <v>26</v>
      </c>
      <c r="P28" s="6" t="s">
        <v>42</v>
      </c>
      <c r="Q28" s="6" t="s">
        <v>43</v>
      </c>
    </row>
    <row r="29" spans="1:17" x14ac:dyDescent="0.25">
      <c r="A29" s="14">
        <v>6</v>
      </c>
      <c r="B29" s="3"/>
      <c r="C29" s="3"/>
      <c r="D29" s="3"/>
      <c r="E29" s="3"/>
      <c r="F29" s="3"/>
      <c r="G29" s="3"/>
      <c r="H29" s="3"/>
      <c r="I29" s="3"/>
      <c r="J29" s="3"/>
      <c r="K29" s="17" t="str">
        <f>IFERROR(VLOOKUP(G29,Feuil2!A:H,8,FALSE)," ")</f>
        <v xml:space="preserve"> </v>
      </c>
      <c r="N29" s="3"/>
      <c r="O29" s="3"/>
      <c r="P29" s="3"/>
      <c r="Q29" s="3"/>
    </row>
    <row r="30" spans="1:17" x14ac:dyDescent="0.25">
      <c r="A30" s="14">
        <v>7</v>
      </c>
      <c r="B30" s="3"/>
      <c r="C30" s="3"/>
      <c r="D30" s="3"/>
      <c r="E30" s="3"/>
      <c r="F30" s="3"/>
      <c r="G30" s="3"/>
      <c r="H30" s="3"/>
      <c r="I30" s="3"/>
      <c r="J30" s="3"/>
      <c r="K30" s="17" t="str">
        <f>IFERROR(VLOOKUP(G30,Feuil2!A:H,8,FALSE)," ")</f>
        <v xml:space="preserve"> </v>
      </c>
      <c r="N30" s="3"/>
      <c r="O30" s="3"/>
      <c r="P30" s="3"/>
      <c r="Q30" s="3"/>
    </row>
    <row r="31" spans="1:17" x14ac:dyDescent="0.25">
      <c r="A31" s="14">
        <v>8</v>
      </c>
      <c r="B31" s="3"/>
      <c r="C31" s="3"/>
      <c r="D31" s="3"/>
      <c r="E31" s="3"/>
      <c r="F31" s="3"/>
      <c r="G31" s="3"/>
      <c r="H31" s="3"/>
      <c r="I31" s="3"/>
      <c r="J31" s="3"/>
      <c r="K31" s="17" t="str">
        <f>IFERROR(VLOOKUP(G31,Feuil2!A:H,8,FALSE)," ")</f>
        <v xml:space="preserve"> </v>
      </c>
      <c r="N31" s="3"/>
      <c r="O31" s="3"/>
      <c r="P31" s="3"/>
      <c r="Q31" s="3"/>
    </row>
    <row r="32" spans="1:17" x14ac:dyDescent="0.25">
      <c r="A32" s="14">
        <v>9</v>
      </c>
      <c r="B32" s="3"/>
      <c r="C32" s="3"/>
      <c r="D32" s="3"/>
      <c r="E32" s="3"/>
      <c r="F32" s="3"/>
      <c r="G32" s="3"/>
      <c r="H32" s="3"/>
      <c r="I32" s="3"/>
      <c r="J32" s="3"/>
      <c r="K32" s="17" t="str">
        <f>IFERROR(VLOOKUP(G32,Feuil2!A:H,8,FALSE)," ")</f>
        <v xml:space="preserve"> </v>
      </c>
      <c r="N32" s="3"/>
      <c r="O32" s="3"/>
      <c r="P32" s="3"/>
      <c r="Q32" s="3"/>
    </row>
    <row r="33" spans="1:17" x14ac:dyDescent="0.25">
      <c r="A33" s="14">
        <v>10</v>
      </c>
      <c r="B33" s="3"/>
      <c r="C33" s="3"/>
      <c r="D33" s="3"/>
      <c r="E33" s="3"/>
      <c r="F33" s="3"/>
      <c r="G33" s="3"/>
      <c r="H33" s="3"/>
      <c r="I33" s="3"/>
      <c r="J33" s="3"/>
      <c r="K33" s="17" t="str">
        <f>IFERROR(VLOOKUP(G33,Feuil2!A:H,8,FALSE)," ")</f>
        <v xml:space="preserve"> </v>
      </c>
      <c r="N33" s="3"/>
      <c r="O33" s="3"/>
      <c r="P33" s="3"/>
      <c r="Q33" s="3"/>
    </row>
    <row r="34" spans="1:17" x14ac:dyDescent="0.25">
      <c r="A34" s="14">
        <v>11</v>
      </c>
      <c r="B34" s="3"/>
      <c r="C34" s="3"/>
      <c r="D34" s="3"/>
      <c r="E34" s="3"/>
      <c r="F34" s="3"/>
      <c r="G34" s="3"/>
      <c r="H34" s="3"/>
      <c r="I34" s="3"/>
      <c r="J34" s="3"/>
      <c r="K34" s="17" t="str">
        <f>IFERROR(VLOOKUP(G34,Feuil2!A:H,8,FALSE)," ")</f>
        <v xml:space="preserve"> </v>
      </c>
      <c r="N34" s="3"/>
      <c r="O34" s="3"/>
      <c r="P34" s="3"/>
      <c r="Q34" s="3"/>
    </row>
    <row r="35" spans="1:17" x14ac:dyDescent="0.25">
      <c r="A35" s="14">
        <v>12</v>
      </c>
      <c r="B35" s="3"/>
      <c r="C35" s="3"/>
      <c r="D35" s="3"/>
      <c r="E35" s="3"/>
      <c r="F35" s="3"/>
      <c r="G35" s="3"/>
      <c r="H35" s="3"/>
      <c r="I35" s="3"/>
      <c r="J35" s="3"/>
      <c r="K35" s="17" t="str">
        <f>IFERROR(VLOOKUP(G35,Feuil2!A:H,8,FALSE)," ")</f>
        <v xml:space="preserve"> </v>
      </c>
      <c r="N35" s="3"/>
      <c r="O35" s="3"/>
      <c r="P35" s="3"/>
      <c r="Q35" s="3"/>
    </row>
    <row r="36" spans="1:17" x14ac:dyDescent="0.25">
      <c r="A36" s="14">
        <v>13</v>
      </c>
      <c r="B36" s="3"/>
      <c r="C36" s="3"/>
      <c r="D36" s="3"/>
      <c r="E36" s="3"/>
      <c r="F36" s="3"/>
      <c r="G36" s="3"/>
      <c r="H36" s="3"/>
      <c r="I36" s="3"/>
      <c r="J36" s="3"/>
      <c r="K36" s="17" t="str">
        <f>IFERROR(VLOOKUP(G36,Feuil2!A:H,8,FALSE)," ")</f>
        <v xml:space="preserve"> </v>
      </c>
      <c r="N36" s="3"/>
      <c r="O36" s="3"/>
      <c r="P36" s="3"/>
      <c r="Q36" s="3"/>
    </row>
    <row r="37" spans="1:17" x14ac:dyDescent="0.25">
      <c r="A37" s="14">
        <v>14</v>
      </c>
      <c r="B37" s="3"/>
      <c r="C37" s="3"/>
      <c r="D37" s="3"/>
      <c r="E37" s="3"/>
      <c r="F37" s="3"/>
      <c r="G37" s="3"/>
      <c r="H37" s="3"/>
      <c r="I37" s="3"/>
      <c r="J37" s="3"/>
      <c r="K37" s="17" t="str">
        <f>IFERROR(VLOOKUP(G37,Feuil2!A:H,8,FALSE)," ")</f>
        <v xml:space="preserve"> </v>
      </c>
    </row>
    <row r="38" spans="1:17" ht="15.75" x14ac:dyDescent="0.25">
      <c r="A38" s="14">
        <v>15</v>
      </c>
      <c r="B38" s="3"/>
      <c r="C38" s="3"/>
      <c r="D38" s="3"/>
      <c r="E38" s="3"/>
      <c r="F38" s="3"/>
      <c r="G38" s="3"/>
      <c r="H38" s="3"/>
      <c r="I38" s="3"/>
      <c r="J38" s="3"/>
      <c r="K38" s="17" t="str">
        <f>IFERROR(VLOOKUP(G38,Feuil2!A:H,8,FALSE)," ")</f>
        <v xml:space="preserve"> </v>
      </c>
      <c r="N38" s="2" t="s">
        <v>44</v>
      </c>
    </row>
    <row r="39" spans="1:17" ht="15.75" x14ac:dyDescent="0.25">
      <c r="A39" s="14">
        <v>16</v>
      </c>
      <c r="B39" s="3"/>
      <c r="C39" s="3"/>
      <c r="D39" s="3"/>
      <c r="E39" s="3"/>
      <c r="F39" s="3"/>
      <c r="G39" s="3"/>
      <c r="H39" s="3"/>
      <c r="I39" s="3"/>
      <c r="J39" s="3"/>
      <c r="K39" s="17" t="str">
        <f>IFERROR(VLOOKUP(G39,Feuil2!A:H,8,FALSE)," ")</f>
        <v xml:space="preserve"> </v>
      </c>
      <c r="N39" s="2" t="s">
        <v>45</v>
      </c>
    </row>
    <row r="40" spans="1:17" ht="15.75" x14ac:dyDescent="0.25">
      <c r="A40" s="14">
        <v>17</v>
      </c>
      <c r="B40" s="3"/>
      <c r="C40" s="3"/>
      <c r="D40" s="3"/>
      <c r="E40" s="3"/>
      <c r="F40" s="3"/>
      <c r="G40" s="3"/>
      <c r="H40" s="3"/>
      <c r="I40" s="3"/>
      <c r="J40" s="3"/>
      <c r="K40" s="17" t="str">
        <f>IFERROR(VLOOKUP(G40,Feuil2!A:H,8,FALSE)," ")</f>
        <v xml:space="preserve"> </v>
      </c>
      <c r="N40" s="2" t="s">
        <v>46</v>
      </c>
    </row>
    <row r="41" spans="1:17" x14ac:dyDescent="0.25">
      <c r="A41" s="14">
        <v>18</v>
      </c>
      <c r="B41" s="3"/>
      <c r="C41" s="3"/>
      <c r="D41" s="3"/>
      <c r="E41" s="3"/>
      <c r="F41" s="3"/>
      <c r="G41" s="3"/>
      <c r="H41" s="3"/>
      <c r="I41" s="3"/>
      <c r="J41" s="3"/>
      <c r="K41" s="17" t="str">
        <f>IFERROR(VLOOKUP(G41,Feuil2!A:H,8,FALSE)," ")</f>
        <v xml:space="preserve"> </v>
      </c>
      <c r="N41" s="6" t="s">
        <v>7</v>
      </c>
      <c r="O41" s="6" t="s">
        <v>8</v>
      </c>
      <c r="P41" s="6" t="s">
        <v>47</v>
      </c>
    </row>
    <row r="42" spans="1:17" x14ac:dyDescent="0.25">
      <c r="A42" s="14">
        <v>19</v>
      </c>
      <c r="B42" s="3"/>
      <c r="C42" s="3"/>
      <c r="D42" s="3"/>
      <c r="E42" s="3"/>
      <c r="F42" s="3"/>
      <c r="G42" s="3"/>
      <c r="H42" s="3"/>
      <c r="I42" s="3"/>
      <c r="J42" s="3"/>
      <c r="K42" s="17" t="str">
        <f>IFERROR(VLOOKUP(G42,Feuil2!A:H,8,FALSE)," ")</f>
        <v xml:space="preserve"> </v>
      </c>
      <c r="N42" s="6" t="s">
        <v>17</v>
      </c>
      <c r="O42" s="6" t="s">
        <v>26</v>
      </c>
      <c r="P42" s="6" t="s">
        <v>48</v>
      </c>
    </row>
    <row r="43" spans="1:17" x14ac:dyDescent="0.25">
      <c r="A43" s="14">
        <v>20</v>
      </c>
      <c r="B43" s="3"/>
      <c r="C43" s="3"/>
      <c r="D43" s="3"/>
      <c r="E43" s="3"/>
      <c r="F43" s="3"/>
      <c r="G43" s="3"/>
      <c r="H43" s="3"/>
      <c r="I43" s="3"/>
      <c r="J43" s="3"/>
      <c r="K43" s="17" t="str">
        <f>IFERROR(VLOOKUP(G43,Feuil2!A:H,8,FALSE)," ")</f>
        <v xml:space="preserve"> </v>
      </c>
      <c r="N43" s="3"/>
      <c r="O43" s="3"/>
      <c r="P43" s="3"/>
    </row>
    <row r="44" spans="1:17" x14ac:dyDescent="0.25">
      <c r="A44" s="14">
        <v>21</v>
      </c>
      <c r="B44" s="3"/>
      <c r="C44" s="3"/>
      <c r="D44" s="3"/>
      <c r="E44" s="3"/>
      <c r="F44" s="3"/>
      <c r="G44" s="3"/>
      <c r="H44" s="3"/>
      <c r="I44" s="3"/>
      <c r="J44" s="3"/>
      <c r="K44" s="17" t="str">
        <f>IFERROR(VLOOKUP(G44,Feuil2!A:H,8,FALSE)," ")</f>
        <v xml:space="preserve"> </v>
      </c>
      <c r="N44" s="3"/>
      <c r="O44" s="3"/>
      <c r="P44" s="3"/>
    </row>
    <row r="45" spans="1:17" x14ac:dyDescent="0.25">
      <c r="A45" s="14">
        <v>22</v>
      </c>
      <c r="B45" s="3"/>
      <c r="C45" s="3"/>
      <c r="D45" s="3"/>
      <c r="E45" s="3"/>
      <c r="F45" s="3"/>
      <c r="G45" s="3"/>
      <c r="H45" s="3"/>
      <c r="I45" s="3"/>
      <c r="J45" s="3"/>
      <c r="K45" s="17" t="str">
        <f>IFERROR(VLOOKUP(G45,Feuil2!A:H,8,FALSE)," ")</f>
        <v xml:space="preserve"> </v>
      </c>
      <c r="N45" s="3"/>
      <c r="O45" s="3"/>
      <c r="P45" s="3"/>
    </row>
    <row r="46" spans="1:17" x14ac:dyDescent="0.25">
      <c r="A46" s="14">
        <v>23</v>
      </c>
      <c r="B46" s="3"/>
      <c r="C46" s="3"/>
      <c r="D46" s="3"/>
      <c r="E46" s="3"/>
      <c r="F46" s="3"/>
      <c r="G46" s="3"/>
      <c r="H46" s="3"/>
      <c r="I46" s="3"/>
      <c r="J46" s="3"/>
      <c r="K46" s="17" t="str">
        <f>IFERROR(VLOOKUP(G46,Feuil2!A:H,8,FALSE)," ")</f>
        <v xml:space="preserve"> </v>
      </c>
      <c r="N46" s="3"/>
      <c r="O46" s="3"/>
      <c r="P46" s="3"/>
    </row>
    <row r="47" spans="1:17" x14ac:dyDescent="0.25">
      <c r="A47" s="14">
        <v>24</v>
      </c>
      <c r="B47" s="3"/>
      <c r="C47" s="3"/>
      <c r="D47" s="3"/>
      <c r="E47" s="3"/>
      <c r="F47" s="3"/>
      <c r="G47" s="3"/>
      <c r="H47" s="3"/>
      <c r="I47" s="3"/>
      <c r="J47" s="3"/>
      <c r="K47" s="17" t="str">
        <f>IFERROR(VLOOKUP(G47,Feuil2!A:H,8,FALSE)," ")</f>
        <v xml:space="preserve"> </v>
      </c>
      <c r="N47" s="3"/>
      <c r="O47" s="3"/>
      <c r="P47" s="3"/>
    </row>
    <row r="48" spans="1:17" x14ac:dyDescent="0.25">
      <c r="A48" s="14">
        <v>25</v>
      </c>
      <c r="B48" s="3"/>
      <c r="C48" s="3"/>
      <c r="D48" s="3"/>
      <c r="E48" s="3"/>
      <c r="F48" s="3"/>
      <c r="G48" s="3"/>
      <c r="H48" s="3"/>
      <c r="I48" s="3"/>
      <c r="J48" s="3"/>
      <c r="K48" s="17" t="str">
        <f>IFERROR(VLOOKUP(G48,Feuil2!A:H,8,FALSE)," ")</f>
        <v xml:space="preserve"> </v>
      </c>
      <c r="N48" s="3"/>
      <c r="O48" s="3"/>
      <c r="P48" s="3"/>
    </row>
    <row r="49" spans="1:16" x14ac:dyDescent="0.25">
      <c r="A49" s="14">
        <v>26</v>
      </c>
      <c r="B49" s="3"/>
      <c r="C49" s="3"/>
      <c r="D49" s="3"/>
      <c r="E49" s="3"/>
      <c r="F49" s="3"/>
      <c r="G49" s="3"/>
      <c r="H49" s="3"/>
      <c r="I49" s="3"/>
      <c r="J49" s="3"/>
      <c r="K49" s="17" t="str">
        <f>IFERROR(VLOOKUP(G49,Feuil2!A:H,8,FALSE)," ")</f>
        <v xml:space="preserve"> </v>
      </c>
      <c r="N49" s="3"/>
      <c r="O49" s="3"/>
      <c r="P49" s="3"/>
    </row>
    <row r="50" spans="1:16" x14ac:dyDescent="0.25">
      <c r="A50" s="14">
        <v>27</v>
      </c>
      <c r="B50" s="3"/>
      <c r="C50" s="3"/>
      <c r="D50" s="3"/>
      <c r="E50" s="3"/>
      <c r="F50" s="3"/>
      <c r="G50" s="3"/>
      <c r="H50" s="3"/>
      <c r="I50" s="3"/>
      <c r="J50" s="3"/>
      <c r="K50" s="17" t="str">
        <f>IFERROR(VLOOKUP(G50,Feuil2!A:H,8,FALSE)," ")</f>
        <v xml:space="preserve"> </v>
      </c>
      <c r="N50" s="3"/>
      <c r="O50" s="3"/>
      <c r="P50" s="3"/>
    </row>
    <row r="51" spans="1:16" x14ac:dyDescent="0.25">
      <c r="A51" s="14">
        <v>28</v>
      </c>
      <c r="B51" s="3"/>
      <c r="C51" s="3"/>
      <c r="D51" s="3"/>
      <c r="E51" s="3"/>
      <c r="F51" s="3"/>
      <c r="G51" s="3"/>
      <c r="H51" s="3"/>
      <c r="I51" s="3"/>
      <c r="J51" s="3"/>
      <c r="K51" s="17" t="str">
        <f>IFERROR(VLOOKUP(G51,Feuil2!A:H,8,FALSE)," ")</f>
        <v xml:space="preserve"> </v>
      </c>
      <c r="N51" s="3"/>
      <c r="O51" s="3"/>
      <c r="P51" s="3"/>
    </row>
    <row r="52" spans="1:16" x14ac:dyDescent="0.25">
      <c r="A52" s="14">
        <v>29</v>
      </c>
      <c r="B52" s="3"/>
      <c r="C52" s="3"/>
      <c r="D52" s="3"/>
      <c r="E52" s="3"/>
      <c r="F52" s="3"/>
      <c r="G52" s="3"/>
      <c r="H52" s="3"/>
      <c r="I52" s="3"/>
      <c r="J52" s="3"/>
      <c r="K52" s="17" t="str">
        <f>IFERROR(VLOOKUP(G52,Feuil2!A:H,8,FALSE)," ")</f>
        <v xml:space="preserve"> </v>
      </c>
      <c r="N52" s="3"/>
      <c r="O52" s="3"/>
      <c r="P52" s="3"/>
    </row>
    <row r="53" spans="1:16" ht="18.75" x14ac:dyDescent="0.3">
      <c r="A53" s="10"/>
      <c r="J53" s="19" t="s">
        <v>49</v>
      </c>
      <c r="K53" s="18">
        <f>SUM(K24:K52)</f>
        <v>0</v>
      </c>
    </row>
    <row r="54" spans="1:16" x14ac:dyDescent="0.25">
      <c r="A54" s="10"/>
    </row>
    <row r="55" spans="1:16" x14ac:dyDescent="0.25">
      <c r="A55" t="s">
        <v>50</v>
      </c>
    </row>
    <row r="56" spans="1:16" x14ac:dyDescent="0.25">
      <c r="A56" s="16" t="s">
        <v>51</v>
      </c>
    </row>
    <row r="57" spans="1:16" x14ac:dyDescent="0.25">
      <c r="A57" s="10"/>
    </row>
    <row r="58" spans="1:16" x14ac:dyDescent="0.25">
      <c r="A58" s="11" t="s">
        <v>52</v>
      </c>
    </row>
  </sheetData>
  <sheetProtection algorithmName="SHA-512" hashValue="7EmGtCxY5GN9YaNouJy7v+BZYIy+iN73qzzwkawuxAvA71kmqQp7XbJz6p9vu9FpjvIaw86HptrNmumdSf9xyQ==" saltValue="JfdkuEuhg0+3nTrSrbGeBA==" spinCount="100000" sheet="1" objects="1" scenarios="1"/>
  <mergeCells count="12">
    <mergeCell ref="H19:J19"/>
    <mergeCell ref="B19:C19"/>
    <mergeCell ref="D19:F19"/>
    <mergeCell ref="D18:F18"/>
    <mergeCell ref="A12:J12"/>
    <mergeCell ref="B14:J14"/>
    <mergeCell ref="B15:J15"/>
    <mergeCell ref="B18:C18"/>
    <mergeCell ref="B17:C17"/>
    <mergeCell ref="H18:J18"/>
    <mergeCell ref="D17:F17"/>
    <mergeCell ref="H17:J17"/>
  </mergeCells>
  <pageMargins left="0.31496062992125984" right="0.31496062992125984" top="0.74803149606299213" bottom="0.35433070866141736" header="0.31496062992125984" footer="0.31496062992125984"/>
  <pageSetup paperSize="9" scale="47" orientation="landscape" r:id="rId1"/>
  <headerFooter>
    <oddHeader>&amp;L&amp;"-,Gras"&amp;14Inscription Challenge "210"
Registration Challenge "210"</oddHeader>
    <oddFooter>&amp;RTramelan, juin 2025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DCB6168F-8EA6-4E4C-9C35-4B9E44C61A03}">
          <x14:formula1>
            <xm:f>Feuil2!$B$2:$B$3</xm:f>
          </x14:formula1>
          <xm:sqref>F24:F52</xm:sqref>
        </x14:dataValidation>
        <x14:dataValidation type="list" allowBlank="1" showInputMessage="1" showErrorMessage="1" xr:uid="{980BB96B-CC1E-4371-B02A-F6472D341FD6}">
          <x14:formula1>
            <xm:f>Feuil2!$C$2:$C$8</xm:f>
          </x14:formula1>
          <xm:sqref>I24:I52</xm:sqref>
        </x14:dataValidation>
        <x14:dataValidation type="list" allowBlank="1" showInputMessage="1" showErrorMessage="1" xr:uid="{93C134C2-BBFF-46F5-8B28-AD8A6F4065FB}">
          <x14:formula1>
            <xm:f>Feuil2!$F$2:$F$6</xm:f>
          </x14:formula1>
          <xm:sqref>P29:P36</xm:sqref>
        </x14:dataValidation>
        <x14:dataValidation type="list" allowBlank="1" showInputMessage="1" showErrorMessage="1" xr:uid="{5B9F2A6E-381C-4E2A-9C46-D0224D3D28C4}">
          <x14:formula1>
            <xm:f>Feuil2!$A$2:$A$23</xm:f>
          </x14:formula1>
          <xm:sqref>G24:G52</xm:sqref>
        </x14:dataValidation>
        <x14:dataValidation type="list" allowBlank="1" showInputMessage="1" showErrorMessage="1" xr:uid="{7ED91C3B-BE21-4B40-BFB5-BB174B5CB29C}">
          <x14:formula1>
            <xm:f>Feuil2!$D$2:$D$17</xm:f>
          </x14:formula1>
          <xm:sqref>J24:J52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F47B-B716-45CE-B39B-A6A806ED2621}">
  <dimension ref="A1:H21"/>
  <sheetViews>
    <sheetView zoomScale="130" zoomScaleNormal="130" workbookViewId="0">
      <selection activeCell="G3" sqref="G3"/>
    </sheetView>
  </sheetViews>
  <sheetFormatPr baseColWidth="10" defaultColWidth="11.42578125" defaultRowHeight="15" x14ac:dyDescent="0.25"/>
  <cols>
    <col min="1" max="1" width="28.5703125" customWidth="1"/>
  </cols>
  <sheetData>
    <row r="1" spans="1:8" x14ac:dyDescent="0.25">
      <c r="A1" t="s">
        <v>53</v>
      </c>
      <c r="B1" t="s">
        <v>54</v>
      </c>
      <c r="C1" t="s">
        <v>55</v>
      </c>
      <c r="D1" t="s">
        <v>15</v>
      </c>
      <c r="G1" t="s">
        <v>56</v>
      </c>
      <c r="H1" t="s">
        <v>57</v>
      </c>
    </row>
    <row r="2" spans="1:8" x14ac:dyDescent="0.25">
      <c r="A2" s="1" t="s">
        <v>86</v>
      </c>
      <c r="B2" t="s">
        <v>32</v>
      </c>
      <c r="C2" t="s">
        <v>58</v>
      </c>
      <c r="D2" t="s">
        <v>96</v>
      </c>
      <c r="F2" t="s">
        <v>60</v>
      </c>
      <c r="G2">
        <v>30</v>
      </c>
      <c r="H2">
        <v>25</v>
      </c>
    </row>
    <row r="3" spans="1:8" x14ac:dyDescent="0.25">
      <c r="A3" s="1" t="s">
        <v>87</v>
      </c>
      <c r="B3" t="s">
        <v>61</v>
      </c>
      <c r="C3" t="s">
        <v>33</v>
      </c>
      <c r="D3" t="s">
        <v>59</v>
      </c>
      <c r="F3" t="s">
        <v>63</v>
      </c>
      <c r="G3">
        <v>30</v>
      </c>
      <c r="H3">
        <v>25</v>
      </c>
    </row>
    <row r="4" spans="1:8" x14ac:dyDescent="0.25">
      <c r="A4" s="1" t="s">
        <v>88</v>
      </c>
      <c r="C4" t="s">
        <v>61</v>
      </c>
      <c r="D4" t="s">
        <v>62</v>
      </c>
      <c r="F4" t="s">
        <v>65</v>
      </c>
      <c r="G4">
        <v>30</v>
      </c>
      <c r="H4">
        <v>25</v>
      </c>
    </row>
    <row r="5" spans="1:8" x14ac:dyDescent="0.25">
      <c r="A5" s="1" t="s">
        <v>89</v>
      </c>
      <c r="C5" t="s">
        <v>66</v>
      </c>
      <c r="D5" t="s">
        <v>64</v>
      </c>
      <c r="G5">
        <v>35</v>
      </c>
      <c r="H5">
        <v>30</v>
      </c>
    </row>
    <row r="6" spans="1:8" x14ac:dyDescent="0.25">
      <c r="A6" s="1" t="s">
        <v>90</v>
      </c>
      <c r="C6" t="s">
        <v>69</v>
      </c>
      <c r="D6" t="s">
        <v>67</v>
      </c>
      <c r="G6">
        <v>35</v>
      </c>
      <c r="H6">
        <v>30</v>
      </c>
    </row>
    <row r="7" spans="1:8" x14ac:dyDescent="0.25">
      <c r="A7" s="1" t="s">
        <v>68</v>
      </c>
      <c r="C7" t="s">
        <v>71</v>
      </c>
      <c r="D7" t="s">
        <v>68</v>
      </c>
      <c r="G7">
        <v>35</v>
      </c>
      <c r="H7">
        <v>30</v>
      </c>
    </row>
    <row r="8" spans="1:8" x14ac:dyDescent="0.25">
      <c r="A8" s="1" t="s">
        <v>70</v>
      </c>
      <c r="C8" t="s">
        <v>74</v>
      </c>
      <c r="D8" t="s">
        <v>72</v>
      </c>
      <c r="G8">
        <v>35</v>
      </c>
      <c r="H8">
        <v>30</v>
      </c>
    </row>
    <row r="9" spans="1:8" x14ac:dyDescent="0.25">
      <c r="A9" s="1" t="s">
        <v>73</v>
      </c>
      <c r="D9" t="s">
        <v>97</v>
      </c>
      <c r="G9">
        <v>35</v>
      </c>
      <c r="H9">
        <v>30</v>
      </c>
    </row>
    <row r="10" spans="1:8" x14ac:dyDescent="0.25">
      <c r="A10" s="1" t="s">
        <v>60</v>
      </c>
      <c r="D10" t="s">
        <v>34</v>
      </c>
      <c r="G10">
        <v>35</v>
      </c>
      <c r="H10">
        <v>30</v>
      </c>
    </row>
    <row r="11" spans="1:8" x14ac:dyDescent="0.25">
      <c r="A11" s="1" t="s">
        <v>76</v>
      </c>
      <c r="D11" t="s">
        <v>75</v>
      </c>
      <c r="G11">
        <v>35</v>
      </c>
      <c r="H11">
        <v>30</v>
      </c>
    </row>
    <row r="12" spans="1:8" x14ac:dyDescent="0.25">
      <c r="A12" s="1" t="s">
        <v>91</v>
      </c>
      <c r="D12" t="s">
        <v>77</v>
      </c>
      <c r="G12">
        <v>30</v>
      </c>
      <c r="H12">
        <v>25</v>
      </c>
    </row>
    <row r="13" spans="1:8" x14ac:dyDescent="0.25">
      <c r="A13" s="1" t="s">
        <v>92</v>
      </c>
      <c r="D13" t="s">
        <v>78</v>
      </c>
      <c r="G13">
        <v>30</v>
      </c>
      <c r="H13">
        <v>25</v>
      </c>
    </row>
    <row r="14" spans="1:8" x14ac:dyDescent="0.25">
      <c r="A14" s="1" t="s">
        <v>93</v>
      </c>
      <c r="D14" t="s">
        <v>36</v>
      </c>
      <c r="G14">
        <v>30</v>
      </c>
      <c r="H14">
        <v>25</v>
      </c>
    </row>
    <row r="15" spans="1:8" x14ac:dyDescent="0.25">
      <c r="A15" s="1" t="s">
        <v>94</v>
      </c>
      <c r="D15" t="s">
        <v>79</v>
      </c>
      <c r="G15">
        <v>35</v>
      </c>
      <c r="H15">
        <v>30</v>
      </c>
    </row>
    <row r="16" spans="1:8" x14ac:dyDescent="0.25">
      <c r="A16" s="1" t="s">
        <v>95</v>
      </c>
      <c r="D16" t="s">
        <v>80</v>
      </c>
      <c r="G16">
        <v>35</v>
      </c>
      <c r="H16">
        <v>30</v>
      </c>
    </row>
    <row r="17" spans="1:8" x14ac:dyDescent="0.25">
      <c r="A17" s="1" t="s">
        <v>36</v>
      </c>
      <c r="D17" t="s">
        <v>81</v>
      </c>
      <c r="G17">
        <v>35</v>
      </c>
      <c r="H17">
        <v>30</v>
      </c>
    </row>
    <row r="18" spans="1:8" x14ac:dyDescent="0.25">
      <c r="A18" s="1" t="s">
        <v>82</v>
      </c>
      <c r="G18">
        <v>35</v>
      </c>
      <c r="H18">
        <v>30</v>
      </c>
    </row>
    <row r="19" spans="1:8" x14ac:dyDescent="0.25">
      <c r="A19" s="1" t="s">
        <v>83</v>
      </c>
      <c r="G19">
        <v>35</v>
      </c>
      <c r="H19">
        <v>30</v>
      </c>
    </row>
    <row r="20" spans="1:8" x14ac:dyDescent="0.25">
      <c r="A20" s="1" t="s">
        <v>84</v>
      </c>
      <c r="G20">
        <v>35</v>
      </c>
      <c r="H20">
        <v>30</v>
      </c>
    </row>
    <row r="21" spans="1:8" x14ac:dyDescent="0.25">
      <c r="A21" s="1" t="s">
        <v>85</v>
      </c>
      <c r="G21">
        <v>35</v>
      </c>
      <c r="H21">
        <v>30</v>
      </c>
    </row>
  </sheetData>
  <sheetProtection algorithmName="SHA-512" hashValue="i2WDp2btfxEQOFaieXbdUVmoDzLKXtDnX+NTjTalhIOxhkKDXaf79TTdsEhxRweZSG69nGvpRW0omK/bKY4ZJQ==" saltValue="KSZFbSe4tz9IAda7CNDPU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 Lauper</dc:creator>
  <cp:keywords/>
  <dc:description/>
  <cp:lastModifiedBy>Stéphane Lauper</cp:lastModifiedBy>
  <cp:revision/>
  <dcterms:created xsi:type="dcterms:W3CDTF">2023-04-19T18:40:50Z</dcterms:created>
  <dcterms:modified xsi:type="dcterms:W3CDTF">2026-07-12T08:24:26Z</dcterms:modified>
  <cp:category/>
  <cp:contentStatus/>
</cp:coreProperties>
</file>